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4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20563b\310住民係\00住民係長\４■生活環境\地球温暖化\Co2排出量調査\"/>
    </mc:Choice>
  </mc:AlternateContent>
  <xr:revisionPtr revIDLastSave="0" documentId="8_{B0CE922E-775C-4CA7-97EB-CA6D0DFE82B7}" xr6:coauthVersionLast="36" xr6:coauthVersionMax="36" xr10:uidLastSave="{00000000-0000-0000-0000-000000000000}"/>
  <bookViews>
    <workbookView xWindow="240" yWindow="45" windowWidth="11700" windowHeight="9000"/>
  </bookViews>
  <sheets>
    <sheet name="R3～集計表" sheetId="9" r:id="rId1"/>
  </sheets>
  <calcPr calcId="191029"/>
</workbook>
</file>

<file path=xl/calcChain.xml><?xml version="1.0" encoding="utf-8"?>
<calcChain xmlns="http://schemas.openxmlformats.org/spreadsheetml/2006/main">
  <c r="F53" i="9" l="1"/>
  <c r="F52" i="9"/>
  <c r="F51" i="9"/>
  <c r="F50" i="9"/>
  <c r="E53" i="9"/>
  <c r="E52" i="9"/>
  <c r="E51" i="9"/>
  <c r="E50" i="9"/>
  <c r="F13" i="9"/>
  <c r="E13" i="9"/>
  <c r="F62" i="9"/>
  <c r="F61" i="9"/>
  <c r="F60" i="9"/>
  <c r="E60" i="9"/>
  <c r="D59" i="9"/>
  <c r="D60" i="9"/>
  <c r="E59" i="9"/>
  <c r="F59" i="9"/>
</calcChain>
</file>

<file path=xl/sharedStrings.xml><?xml version="1.0" encoding="utf-8"?>
<sst xmlns="http://schemas.openxmlformats.org/spreadsheetml/2006/main" count="80" uniqueCount="37">
  <si>
    <t>総務課</t>
    <rPh sb="0" eb="3">
      <t>ソウムカ</t>
    </rPh>
    <phoneticPr fontId="3"/>
  </si>
  <si>
    <t>燃料の種類</t>
    <rPh sb="0" eb="2">
      <t>ネンリョウ</t>
    </rPh>
    <rPh sb="3" eb="5">
      <t>シュルイ</t>
    </rPh>
    <phoneticPr fontId="3"/>
  </si>
  <si>
    <t>施設名</t>
    <rPh sb="0" eb="2">
      <t>シセツ</t>
    </rPh>
    <rPh sb="2" eb="3">
      <t>メイ</t>
    </rPh>
    <phoneticPr fontId="3"/>
  </si>
  <si>
    <t>電気使用量</t>
    <rPh sb="0" eb="2">
      <t>デンキ</t>
    </rPh>
    <rPh sb="2" eb="5">
      <t>シヨウリョウ</t>
    </rPh>
    <phoneticPr fontId="3"/>
  </si>
  <si>
    <t>農林係</t>
    <rPh sb="0" eb="2">
      <t>ノウリン</t>
    </rPh>
    <rPh sb="2" eb="3">
      <t>カカリ</t>
    </rPh>
    <phoneticPr fontId="3"/>
  </si>
  <si>
    <t>燃料使用量</t>
    <rPh sb="0" eb="2">
      <t>ネンリョウ</t>
    </rPh>
    <rPh sb="2" eb="5">
      <t>シヨウリョウ</t>
    </rPh>
    <phoneticPr fontId="3"/>
  </si>
  <si>
    <t>灯油ℓ</t>
    <rPh sb="0" eb="2">
      <t>トウユ</t>
    </rPh>
    <phoneticPr fontId="3"/>
  </si>
  <si>
    <t>軽油ℓ</t>
    <rPh sb="0" eb="2">
      <t>ケイユ</t>
    </rPh>
    <phoneticPr fontId="3"/>
  </si>
  <si>
    <t>ガスＬＰＧ㎥</t>
    <phoneticPr fontId="3"/>
  </si>
  <si>
    <t>建設係</t>
    <rPh sb="0" eb="2">
      <t>ケンセツ</t>
    </rPh>
    <rPh sb="2" eb="3">
      <t>カカリ</t>
    </rPh>
    <phoneticPr fontId="3"/>
  </si>
  <si>
    <t>民生課</t>
    <rPh sb="0" eb="2">
      <t>ミンセイ</t>
    </rPh>
    <rPh sb="2" eb="3">
      <t>カ</t>
    </rPh>
    <phoneticPr fontId="3"/>
  </si>
  <si>
    <t>観光係</t>
    <rPh sb="0" eb="2">
      <t>カンコウ</t>
    </rPh>
    <rPh sb="2" eb="3">
      <t>カカリ</t>
    </rPh>
    <phoneticPr fontId="3"/>
  </si>
  <si>
    <t>上下水道係</t>
    <rPh sb="0" eb="2">
      <t>ジョウゲ</t>
    </rPh>
    <rPh sb="2" eb="4">
      <t>スイドウ</t>
    </rPh>
    <rPh sb="4" eb="5">
      <t>カカリ</t>
    </rPh>
    <phoneticPr fontId="3"/>
  </si>
  <si>
    <t>合　　計</t>
    <rPh sb="0" eb="1">
      <t>ゴウ</t>
    </rPh>
    <rPh sb="3" eb="4">
      <t>ケイ</t>
    </rPh>
    <phoneticPr fontId="3"/>
  </si>
  <si>
    <t>ガソリンℓ</t>
  </si>
  <si>
    <t>ガスＬＰＧ㎥</t>
  </si>
  <si>
    <t>合　　　　　計　</t>
    <rPh sb="0" eb="1">
      <t>ゴウ</t>
    </rPh>
    <rPh sb="6" eb="7">
      <t>ケイ</t>
    </rPh>
    <phoneticPr fontId="3"/>
  </si>
  <si>
    <t>（Kwh）</t>
    <phoneticPr fontId="3"/>
  </si>
  <si>
    <t>年</t>
    <rPh sb="0" eb="1">
      <t>ネン</t>
    </rPh>
    <phoneticPr fontId="3"/>
  </si>
  <si>
    <t>Ｒ３</t>
    <phoneticPr fontId="3"/>
  </si>
  <si>
    <t>Ｒ４</t>
  </si>
  <si>
    <t>こども支援係</t>
    <rPh sb="3" eb="5">
      <t>シエン</t>
    </rPh>
    <rPh sb="5" eb="6">
      <t>カカリ</t>
    </rPh>
    <phoneticPr fontId="3"/>
  </si>
  <si>
    <t>生涯学習係</t>
    <rPh sb="0" eb="2">
      <t>ショウガイ</t>
    </rPh>
    <rPh sb="2" eb="4">
      <t>ガクシュウ</t>
    </rPh>
    <rPh sb="4" eb="5">
      <t>カカリ</t>
    </rPh>
    <phoneticPr fontId="3"/>
  </si>
  <si>
    <t>生涯
学習係</t>
    <rPh sb="0" eb="2">
      <t>ショウガイ</t>
    </rPh>
    <rPh sb="3" eb="5">
      <t>ガクシュウ</t>
    </rPh>
    <rPh sb="5" eb="6">
      <t>カカリ</t>
    </rPh>
    <phoneticPr fontId="3"/>
  </si>
  <si>
    <t>こども
支援係</t>
    <rPh sb="4" eb="6">
      <t>シエン</t>
    </rPh>
    <rPh sb="6" eb="7">
      <t>カカリ</t>
    </rPh>
    <phoneticPr fontId="3"/>
  </si>
  <si>
    <t>上下
水道係</t>
    <rPh sb="0" eb="2">
      <t>ジョウゲ</t>
    </rPh>
    <rPh sb="3" eb="5">
      <t>スイドウ</t>
    </rPh>
    <rPh sb="5" eb="6">
      <t>カカリ</t>
    </rPh>
    <phoneticPr fontId="3"/>
  </si>
  <si>
    <t>観光
産業係</t>
    <rPh sb="0" eb="2">
      <t>カンコウ</t>
    </rPh>
    <rPh sb="3" eb="5">
      <t>サンギョウ</t>
    </rPh>
    <rPh sb="5" eb="6">
      <t>カカリ</t>
    </rPh>
    <phoneticPr fontId="3"/>
  </si>
  <si>
    <t>二酸化炭素排出量
(kg-CO2)</t>
    <rPh sb="0" eb="3">
      <t>ニサンカ</t>
    </rPh>
    <rPh sb="3" eb="5">
      <t>タンソ</t>
    </rPh>
    <rPh sb="5" eb="7">
      <t>ハイシュツ</t>
    </rPh>
    <rPh sb="7" eb="8">
      <t>リョウ</t>
    </rPh>
    <phoneticPr fontId="3"/>
  </si>
  <si>
    <t>R12目標値</t>
    <rPh sb="3" eb="5">
      <t>モクヒョウ</t>
    </rPh>
    <rPh sb="5" eb="6">
      <t>チ</t>
    </rPh>
    <phoneticPr fontId="3"/>
  </si>
  <si>
    <t>二酸化炭素排出量（kg-CO2)　　　　①</t>
    <rPh sb="0" eb="3">
      <t>ニサンカ</t>
    </rPh>
    <rPh sb="3" eb="5">
      <t>タンソ</t>
    </rPh>
    <rPh sb="5" eb="7">
      <t>ハイシュツ</t>
    </rPh>
    <rPh sb="7" eb="8">
      <t>リョウ</t>
    </rPh>
    <phoneticPr fontId="3"/>
  </si>
  <si>
    <t>ＣＯ２排出量総合計　　①+②</t>
    <rPh sb="3" eb="5">
      <t>ハイシュツ</t>
    </rPh>
    <rPh sb="5" eb="6">
      <t>リョウ</t>
    </rPh>
    <rPh sb="6" eb="7">
      <t>ソウ</t>
    </rPh>
    <rPh sb="7" eb="9">
      <t>ゴウケイ</t>
    </rPh>
    <phoneticPr fontId="3"/>
  </si>
  <si>
    <t>合　　　　　 　計　　 　②</t>
    <rPh sb="0" eb="1">
      <t>ゴウ</t>
    </rPh>
    <rPh sb="8" eb="9">
      <t>ケイ</t>
    </rPh>
    <phoneticPr fontId="3"/>
  </si>
  <si>
    <t>Ｒ３
(基準年度）</t>
    <rPh sb="4" eb="6">
      <t>キジュン</t>
    </rPh>
    <rPh sb="6" eb="8">
      <t>ネンド</t>
    </rPh>
    <phoneticPr fontId="3"/>
  </si>
  <si>
    <r>
      <t xml:space="preserve">R12目標値
</t>
    </r>
    <r>
      <rPr>
        <sz val="6"/>
        <rFont val="ＭＳ 明朝"/>
        <family val="1"/>
        <charset val="128"/>
      </rPr>
      <t>（基準年度×90％）</t>
    </r>
    <rPh sb="3" eb="5">
      <t>モクヒョウ</t>
    </rPh>
    <rPh sb="5" eb="6">
      <t>チ</t>
    </rPh>
    <rPh sb="8" eb="10">
      <t>キジュン</t>
    </rPh>
    <rPh sb="10" eb="12">
      <t>ネンド</t>
    </rPh>
    <phoneticPr fontId="3"/>
  </si>
  <si>
    <t>前年比</t>
    <rPh sb="0" eb="3">
      <t>ゼンネンヒ</t>
    </rPh>
    <phoneticPr fontId="3"/>
  </si>
  <si>
    <t>対目標値</t>
    <rPh sb="0" eb="1">
      <t>タイ</t>
    </rPh>
    <rPh sb="1" eb="3">
      <t>モクヒョウ</t>
    </rPh>
    <rPh sb="3" eb="4">
      <t>チ</t>
    </rPh>
    <phoneticPr fontId="3"/>
  </si>
  <si>
    <t>地球温暖化防止計画　温室効果ガス（二酸化炭素）排出調査表</t>
    <rPh sb="0" eb="2">
      <t>チキュウ</t>
    </rPh>
    <rPh sb="2" eb="5">
      <t>オンダンカ</t>
    </rPh>
    <rPh sb="5" eb="7">
      <t>ボウシ</t>
    </rPh>
    <rPh sb="7" eb="9">
      <t>ケイカク</t>
    </rPh>
    <rPh sb="10" eb="12">
      <t>オンシツ</t>
    </rPh>
    <rPh sb="12" eb="14">
      <t>コウカ</t>
    </rPh>
    <rPh sb="17" eb="20">
      <t>ニサンカ</t>
    </rPh>
    <rPh sb="20" eb="22">
      <t>タンソ</t>
    </rPh>
    <rPh sb="23" eb="25">
      <t>ハイシュツ</t>
    </rPh>
    <rPh sb="25" eb="27">
      <t>チョウサ</t>
    </rPh>
    <rPh sb="27" eb="28">
      <t>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</si>
</sst>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"/>
    <numFmt numFmtId="177" formatCode="#,##0.0_ "/>
    <numFmt numFmtId="180" formatCode="0.00_);[Red]\(0.00\)"/>
    <numFmt numFmtId="184" formatCode="0.0"/>
    <numFmt numFmtId="191" formatCode="#,##0.0;[Red]\-#,##0.0"/>
    <numFmt numFmtId="194" formatCode="0.0%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3C5DB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2" fillId="0" borderId="0" xfId="0" applyFont="1" applyAlignment="1">
      <alignment vertical="center"/>
    </xf>
    <xf numFmtId="0" fontId="4" fillId="2" borderId="3" xfId="0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right" vertical="center"/>
    </xf>
    <xf numFmtId="0" fontId="4" fillId="4" borderId="4" xfId="0" applyFont="1" applyFill="1" applyBorder="1" applyAlignment="1">
      <alignment horizontal="right" vertical="center"/>
    </xf>
    <xf numFmtId="0" fontId="4" fillId="5" borderId="5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 shrinkToFit="1"/>
    </xf>
    <xf numFmtId="0" fontId="4" fillId="3" borderId="4" xfId="0" applyFont="1" applyFill="1" applyBorder="1" applyAlignment="1">
      <alignment horizontal="right" vertical="center" shrinkToFit="1"/>
    </xf>
    <xf numFmtId="0" fontId="4" fillId="4" borderId="4" xfId="0" applyFont="1" applyFill="1" applyBorder="1" applyAlignment="1">
      <alignment horizontal="right" vertical="center" shrinkToFit="1"/>
    </xf>
    <xf numFmtId="0" fontId="4" fillId="5" borderId="5" xfId="0" applyFont="1" applyFill="1" applyBorder="1" applyAlignment="1">
      <alignment horizontal="right" vertical="center" shrinkToFit="1"/>
    </xf>
    <xf numFmtId="0" fontId="4" fillId="2" borderId="6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right" vertical="center" shrinkToFit="1"/>
    </xf>
    <xf numFmtId="0" fontId="4" fillId="5" borderId="8" xfId="0" applyFont="1" applyFill="1" applyBorder="1" applyAlignment="1">
      <alignment horizontal="right" vertical="center" shrinkToFit="1"/>
    </xf>
    <xf numFmtId="184" fontId="0" fillId="3" borderId="9" xfId="0" applyNumberFormat="1" applyFill="1" applyBorder="1">
      <alignment vertical="center"/>
    </xf>
    <xf numFmtId="184" fontId="0" fillId="4" borderId="9" xfId="0" applyNumberFormat="1" applyFill="1" applyBorder="1">
      <alignment vertical="center"/>
    </xf>
    <xf numFmtId="184" fontId="0" fillId="5" borderId="10" xfId="0" applyNumberFormat="1" applyFill="1" applyBorder="1">
      <alignment vertical="center"/>
    </xf>
    <xf numFmtId="184" fontId="0" fillId="2" borderId="11" xfId="0" applyNumberFormat="1" applyFill="1" applyBorder="1">
      <alignment vertical="center"/>
    </xf>
    <xf numFmtId="184" fontId="0" fillId="2" borderId="12" xfId="0" applyNumberFormat="1" applyFill="1" applyBorder="1">
      <alignment vertical="center"/>
    </xf>
    <xf numFmtId="184" fontId="0" fillId="5" borderId="13" xfId="0" applyNumberFormat="1" applyFill="1" applyBorder="1">
      <alignment vertical="center"/>
    </xf>
    <xf numFmtId="177" fontId="0" fillId="2" borderId="11" xfId="0" applyNumberFormat="1" applyFill="1" applyBorder="1">
      <alignment vertical="center"/>
    </xf>
    <xf numFmtId="177" fontId="0" fillId="3" borderId="9" xfId="0" applyNumberFormat="1" applyFill="1" applyBorder="1">
      <alignment vertical="center"/>
    </xf>
    <xf numFmtId="177" fontId="0" fillId="4" borderId="9" xfId="0" applyNumberFormat="1" applyFill="1" applyBorder="1">
      <alignment vertical="center"/>
    </xf>
    <xf numFmtId="177" fontId="0" fillId="5" borderId="10" xfId="0" applyNumberFormat="1" applyFill="1" applyBorder="1">
      <alignment vertical="center"/>
    </xf>
    <xf numFmtId="180" fontId="0" fillId="5" borderId="10" xfId="0" applyNumberFormat="1" applyFill="1" applyBorder="1">
      <alignment vertical="center"/>
    </xf>
    <xf numFmtId="191" fontId="1" fillId="2" borderId="11" xfId="1" applyNumberFormat="1" applyFont="1" applyFill="1" applyBorder="1">
      <alignment vertical="center"/>
    </xf>
    <xf numFmtId="191" fontId="1" fillId="2" borderId="14" xfId="1" applyNumberFormat="1" applyFont="1" applyFill="1" applyBorder="1">
      <alignment vertical="center"/>
    </xf>
    <xf numFmtId="191" fontId="1" fillId="3" borderId="9" xfId="1" applyNumberFormat="1" applyFont="1" applyFill="1" applyBorder="1">
      <alignment vertical="center"/>
    </xf>
    <xf numFmtId="191" fontId="1" fillId="3" borderId="15" xfId="1" applyNumberFormat="1" applyFont="1" applyFill="1" applyBorder="1">
      <alignment vertical="center"/>
    </xf>
    <xf numFmtId="191" fontId="1" fillId="4" borderId="9" xfId="1" applyNumberFormat="1" applyFont="1" applyFill="1" applyBorder="1">
      <alignment vertical="center"/>
    </xf>
    <xf numFmtId="191" fontId="1" fillId="4" borderId="15" xfId="1" applyNumberFormat="1" applyFont="1" applyFill="1" applyBorder="1">
      <alignment vertical="center"/>
    </xf>
    <xf numFmtId="191" fontId="1" fillId="5" borderId="10" xfId="1" applyNumberFormat="1" applyFont="1" applyFill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176" fontId="0" fillId="0" borderId="0" xfId="0" applyNumberFormat="1" applyBorder="1">
      <alignment vertical="center"/>
    </xf>
    <xf numFmtId="191" fontId="1" fillId="6" borderId="2" xfId="1" applyNumberFormat="1" applyFont="1" applyFill="1" applyBorder="1">
      <alignment vertical="center"/>
    </xf>
    <xf numFmtId="0" fontId="4" fillId="0" borderId="16" xfId="0" applyFont="1" applyBorder="1" applyAlignment="1">
      <alignment horizontal="center" vertical="center"/>
    </xf>
    <xf numFmtId="191" fontId="1" fillId="5" borderId="17" xfId="1" applyNumberFormat="1" applyFont="1" applyFill="1" applyBorder="1">
      <alignment vertical="center"/>
    </xf>
    <xf numFmtId="191" fontId="1" fillId="6" borderId="18" xfId="1" applyNumberFormat="1" applyFont="1" applyFill="1" applyBorder="1">
      <alignment vertical="center"/>
    </xf>
    <xf numFmtId="0" fontId="4" fillId="0" borderId="0" xfId="0" applyFont="1" applyBorder="1" applyAlignment="1">
      <alignment horizontal="center" vertical="center"/>
    </xf>
    <xf numFmtId="176" fontId="0" fillId="7" borderId="11" xfId="0" applyNumberFormat="1" applyFill="1" applyBorder="1">
      <alignment vertical="center"/>
    </xf>
    <xf numFmtId="176" fontId="0" fillId="7" borderId="9" xfId="0" applyNumberFormat="1" applyFill="1" applyBorder="1">
      <alignment vertical="center"/>
    </xf>
    <xf numFmtId="0" fontId="0" fillId="7" borderId="9" xfId="0" applyFill="1" applyBorder="1">
      <alignment vertical="center"/>
    </xf>
    <xf numFmtId="176" fontId="0" fillId="7" borderId="10" xfId="0" applyNumberFormat="1" applyFill="1" applyBorder="1">
      <alignment vertical="center"/>
    </xf>
    <xf numFmtId="0" fontId="4" fillId="0" borderId="21" xfId="0" applyFont="1" applyFill="1" applyBorder="1" applyAlignment="1">
      <alignment horizontal="right" vertical="center" shrinkToFit="1"/>
    </xf>
    <xf numFmtId="191" fontId="1" fillId="0" borderId="21" xfId="1" applyNumberFormat="1" applyFont="1" applyFill="1" applyBorder="1">
      <alignment vertical="center"/>
    </xf>
    <xf numFmtId="191" fontId="1" fillId="0" borderId="0" xfId="1" applyNumberFormat="1" applyFont="1" applyFill="1" applyBorder="1">
      <alignment vertical="center"/>
    </xf>
    <xf numFmtId="191" fontId="1" fillId="8" borderId="2" xfId="1" applyNumberFormat="1" applyFont="1" applyFill="1" applyBorder="1">
      <alignment vertical="center"/>
    </xf>
    <xf numFmtId="0" fontId="0" fillId="0" borderId="16" xfId="0" applyBorder="1" applyAlignment="1">
      <alignment horizontal="right" vertical="center"/>
    </xf>
    <xf numFmtId="191" fontId="1" fillId="8" borderId="16" xfId="1" applyNumberFormat="1" applyFont="1" applyFill="1" applyBorder="1">
      <alignment vertical="center"/>
    </xf>
    <xf numFmtId="191" fontId="1" fillId="8" borderId="22" xfId="1" applyNumberFormat="1" applyFont="1" applyFill="1" applyBorder="1">
      <alignment vertical="center"/>
    </xf>
    <xf numFmtId="176" fontId="0" fillId="7" borderId="2" xfId="0" applyNumberFormat="1" applyFill="1" applyBorder="1">
      <alignment vertical="center"/>
    </xf>
    <xf numFmtId="191" fontId="0" fillId="0" borderId="0" xfId="1" applyNumberFormat="1" applyFont="1">
      <alignment vertical="center"/>
    </xf>
    <xf numFmtId="191" fontId="0" fillId="0" borderId="14" xfId="1" applyNumberFormat="1" applyFont="1" applyBorder="1" applyAlignment="1">
      <alignment horizontal="right" vertical="center"/>
    </xf>
    <xf numFmtId="191" fontId="0" fillId="0" borderId="15" xfId="1" applyNumberFormat="1" applyFont="1" applyBorder="1" applyAlignment="1">
      <alignment horizontal="right" vertical="center"/>
    </xf>
    <xf numFmtId="191" fontId="0" fillId="0" borderId="23" xfId="1" applyNumberFormat="1" applyFont="1" applyBorder="1" applyAlignment="1">
      <alignment horizontal="right" vertical="center"/>
    </xf>
    <xf numFmtId="191" fontId="0" fillId="0" borderId="24" xfId="1" applyNumberFormat="1" applyFont="1" applyBorder="1" applyAlignment="1">
      <alignment horizontal="right" vertical="center"/>
    </xf>
    <xf numFmtId="191" fontId="0" fillId="0" borderId="25" xfId="1" applyNumberFormat="1" applyFont="1" applyBorder="1">
      <alignment vertical="center"/>
    </xf>
    <xf numFmtId="191" fontId="1" fillId="2" borderId="14" xfId="1" applyNumberFormat="1" applyFont="1" applyFill="1" applyBorder="1">
      <alignment vertical="center"/>
    </xf>
    <xf numFmtId="191" fontId="1" fillId="3" borderId="15" xfId="1" applyNumberFormat="1" applyFont="1" applyFill="1" applyBorder="1">
      <alignment vertical="center"/>
    </xf>
    <xf numFmtId="191" fontId="1" fillId="4" borderId="15" xfId="1" applyNumberFormat="1" applyFont="1" applyFill="1" applyBorder="1">
      <alignment vertical="center"/>
    </xf>
    <xf numFmtId="191" fontId="1" fillId="5" borderId="23" xfId="1" applyNumberFormat="1" applyFont="1" applyFill="1" applyBorder="1">
      <alignment vertical="center"/>
    </xf>
    <xf numFmtId="191" fontId="1" fillId="2" borderId="26" xfId="1" applyNumberFormat="1" applyFont="1" applyFill="1" applyBorder="1">
      <alignment vertical="center"/>
    </xf>
    <xf numFmtId="191" fontId="1" fillId="5" borderId="17" xfId="1" applyNumberFormat="1" applyFont="1" applyFill="1" applyBorder="1">
      <alignment vertical="center"/>
    </xf>
    <xf numFmtId="191" fontId="0" fillId="0" borderId="11" xfId="1" applyNumberFormat="1" applyFont="1" applyBorder="1" applyAlignment="1">
      <alignment horizontal="right" vertical="center"/>
    </xf>
    <xf numFmtId="191" fontId="0" fillId="0" borderId="9" xfId="1" applyNumberFormat="1" applyFont="1" applyBorder="1" applyAlignment="1">
      <alignment horizontal="right" vertical="center"/>
    </xf>
    <xf numFmtId="191" fontId="0" fillId="0" borderId="10" xfId="1" applyNumberFormat="1" applyFont="1" applyBorder="1" applyAlignment="1">
      <alignment horizontal="right" vertical="center"/>
    </xf>
    <xf numFmtId="191" fontId="0" fillId="0" borderId="2" xfId="1" applyNumberFormat="1" applyFont="1" applyBorder="1" applyAlignment="1">
      <alignment horizontal="right" vertical="center"/>
    </xf>
    <xf numFmtId="191" fontId="0" fillId="0" borderId="0" xfId="1" applyNumberFormat="1" applyFont="1" applyBorder="1">
      <alignment vertical="center"/>
    </xf>
    <xf numFmtId="191" fontId="1" fillId="2" borderId="11" xfId="1" applyNumberFormat="1" applyFont="1" applyFill="1" applyBorder="1">
      <alignment vertical="center"/>
    </xf>
    <xf numFmtId="191" fontId="1" fillId="3" borderId="9" xfId="1" applyNumberFormat="1" applyFont="1" applyFill="1" applyBorder="1">
      <alignment vertical="center"/>
    </xf>
    <xf numFmtId="191" fontId="1" fillId="4" borderId="9" xfId="1" applyNumberFormat="1" applyFont="1" applyFill="1" applyBorder="1">
      <alignment vertical="center"/>
    </xf>
    <xf numFmtId="191" fontId="1" fillId="5" borderId="10" xfId="1" applyNumberFormat="1" applyFont="1" applyFill="1" applyBorder="1">
      <alignment vertical="center"/>
    </xf>
    <xf numFmtId="191" fontId="1" fillId="2" borderId="12" xfId="1" applyNumberFormat="1" applyFont="1" applyFill="1" applyBorder="1">
      <alignment vertical="center"/>
    </xf>
    <xf numFmtId="191" fontId="1" fillId="5" borderId="13" xfId="1" applyNumberFormat="1" applyFont="1" applyFill="1" applyBorder="1">
      <alignment vertical="center"/>
    </xf>
    <xf numFmtId="0" fontId="0" fillId="0" borderId="16" xfId="0" applyBorder="1">
      <alignment vertical="center"/>
    </xf>
    <xf numFmtId="191" fontId="0" fillId="0" borderId="16" xfId="1" applyNumberFormat="1" applyFont="1" applyBorder="1">
      <alignment vertical="center"/>
    </xf>
    <xf numFmtId="0" fontId="0" fillId="0" borderId="21" xfId="0" applyBorder="1" applyAlignment="1">
      <alignment horizontal="right" vertical="center"/>
    </xf>
    <xf numFmtId="0" fontId="0" fillId="0" borderId="21" xfId="0" applyBorder="1">
      <alignment vertical="center"/>
    </xf>
    <xf numFmtId="191" fontId="0" fillId="0" borderId="21" xfId="1" applyNumberFormat="1" applyFont="1" applyBorder="1">
      <alignment vertical="center"/>
    </xf>
    <xf numFmtId="194" fontId="0" fillId="0" borderId="21" xfId="1" applyNumberFormat="1" applyFont="1" applyBorder="1">
      <alignment vertical="center"/>
    </xf>
    <xf numFmtId="194" fontId="0" fillId="0" borderId="16" xfId="1" applyNumberFormat="1" applyFont="1" applyBorder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2" xfId="0" applyFont="1" applyBorder="1" applyAlignment="1">
      <alignment horizontal="right" vertical="center"/>
    </xf>
    <xf numFmtId="0" fontId="5" fillId="0" borderId="28" xfId="0" applyFont="1" applyBorder="1" applyAlignment="1">
      <alignment horizontal="center" vertical="distributed" textRotation="255"/>
    </xf>
    <xf numFmtId="0" fontId="5" fillId="0" borderId="29" xfId="0" applyFont="1" applyBorder="1" applyAlignment="1">
      <alignment horizontal="center" vertical="distributed" textRotation="255"/>
    </xf>
    <xf numFmtId="0" fontId="4" fillId="0" borderId="27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distributed" textRotation="255"/>
    </xf>
    <xf numFmtId="0" fontId="6" fillId="0" borderId="29" xfId="0" applyFont="1" applyBorder="1" applyAlignment="1">
      <alignment horizontal="center" vertical="distributed" textRotation="255"/>
    </xf>
    <xf numFmtId="0" fontId="6" fillId="0" borderId="8" xfId="0" applyFont="1" applyBorder="1" applyAlignment="1">
      <alignment horizontal="center" vertical="distributed" textRotation="255"/>
    </xf>
    <xf numFmtId="0" fontId="5" fillId="0" borderId="8" xfId="0" applyFont="1" applyBorder="1" applyAlignment="1">
      <alignment horizontal="center" vertical="distributed" textRotation="255"/>
    </xf>
    <xf numFmtId="0" fontId="4" fillId="0" borderId="36" xfId="0" applyFont="1" applyBorder="1" applyAlignment="1">
      <alignment horizontal="center" vertical="center" shrinkToFit="1"/>
    </xf>
    <xf numFmtId="191" fontId="4" fillId="0" borderId="19" xfId="1" applyNumberFormat="1" applyFont="1" applyBorder="1" applyAlignment="1">
      <alignment horizontal="center" vertical="center" wrapText="1"/>
    </xf>
    <xf numFmtId="191" fontId="4" fillId="0" borderId="2" xfId="1" applyNumberFormat="1" applyFont="1" applyBorder="1" applyAlignment="1">
      <alignment horizontal="center" vertical="center"/>
    </xf>
    <xf numFmtId="191" fontId="4" fillId="0" borderId="19" xfId="1" applyNumberFormat="1" applyFont="1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6" fillId="0" borderId="28" xfId="0" applyFont="1" applyBorder="1" applyAlignment="1">
      <alignment horizontal="center" vertical="distributed" textRotation="255" wrapText="1"/>
    </xf>
    <xf numFmtId="191" fontId="4" fillId="0" borderId="34" xfId="1" applyNumberFormat="1" applyFont="1" applyBorder="1" applyAlignment="1">
      <alignment horizontal="center" vertical="center"/>
    </xf>
    <xf numFmtId="191" fontId="4" fillId="0" borderId="24" xfId="1" applyNumberFormat="1" applyFont="1" applyBorder="1" applyAlignment="1">
      <alignment horizontal="center" vertical="center"/>
    </xf>
    <xf numFmtId="191" fontId="4" fillId="0" borderId="30" xfId="1" applyNumberFormat="1" applyFont="1" applyBorder="1" applyAlignment="1">
      <alignment horizontal="center" vertical="center"/>
    </xf>
    <xf numFmtId="191" fontId="4" fillId="0" borderId="31" xfId="1" applyNumberFormat="1" applyFont="1" applyBorder="1" applyAlignment="1">
      <alignment horizontal="center" vertical="center"/>
    </xf>
    <xf numFmtId="0" fontId="4" fillId="7" borderId="19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/>
    </xf>
    <xf numFmtId="0" fontId="4" fillId="7" borderId="19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right" vertical="center"/>
    </xf>
    <xf numFmtId="0" fontId="4" fillId="0" borderId="24" xfId="0" applyFont="1" applyBorder="1" applyAlignment="1">
      <alignment horizontal="left" vertical="center"/>
    </xf>
    <xf numFmtId="0" fontId="4" fillId="0" borderId="3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8" borderId="37" xfId="0" applyFont="1" applyFill="1" applyBorder="1" applyAlignment="1">
      <alignment horizontal="right" vertical="center" shrinkToFit="1"/>
    </xf>
    <xf numFmtId="0" fontId="4" fillId="8" borderId="21" xfId="0" applyFont="1" applyFill="1" applyBorder="1" applyAlignment="1">
      <alignment horizontal="right" vertical="center" shrinkToFit="1"/>
    </xf>
    <xf numFmtId="0" fontId="4" fillId="8" borderId="38" xfId="0" applyFont="1" applyFill="1" applyBorder="1" applyAlignment="1">
      <alignment horizontal="right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6" borderId="37" xfId="0" applyFont="1" applyFill="1" applyBorder="1" applyAlignment="1">
      <alignment horizontal="right" vertical="center" shrinkToFit="1"/>
    </xf>
    <xf numFmtId="0" fontId="4" fillId="6" borderId="21" xfId="0" applyFont="1" applyFill="1" applyBorder="1" applyAlignment="1">
      <alignment horizontal="right" vertical="center" shrinkToFit="1"/>
    </xf>
    <xf numFmtId="0" fontId="4" fillId="6" borderId="38" xfId="0" applyFont="1" applyFill="1" applyBorder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28575</xdr:rowOff>
    </xdr:from>
    <xdr:to>
      <xdr:col>3</xdr:col>
      <xdr:colOff>0</xdr:colOff>
      <xdr:row>3</xdr:row>
      <xdr:rowOff>161925</xdr:rowOff>
    </xdr:to>
    <xdr:cxnSp macro="">
      <xdr:nvCxnSpPr>
        <xdr:cNvPr id="7331" name="AutoShape 1">
          <a:extLst>
            <a:ext uri="{FF2B5EF4-FFF2-40B4-BE49-F238E27FC236}">
              <a16:creationId xmlns:a16="http://schemas.microsoft.com/office/drawing/2014/main" id="{6754F79B-396B-4605-BFDF-11AAADA6C7E6}"/>
            </a:ext>
          </a:extLst>
        </xdr:cNvPr>
        <xdr:cNvCxnSpPr>
          <a:cxnSpLocks noChangeShapeType="1"/>
        </xdr:cNvCxnSpPr>
      </xdr:nvCxnSpPr>
      <xdr:spPr bwMode="auto">
        <a:xfrm>
          <a:off x="895350" y="361950"/>
          <a:ext cx="1714500" cy="3238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15</xdr:row>
      <xdr:rowOff>9525</xdr:rowOff>
    </xdr:from>
    <xdr:to>
      <xdr:col>3</xdr:col>
      <xdr:colOff>0</xdr:colOff>
      <xdr:row>16</xdr:row>
      <xdr:rowOff>180975</xdr:rowOff>
    </xdr:to>
    <xdr:cxnSp macro="">
      <xdr:nvCxnSpPr>
        <xdr:cNvPr id="7332" name="AutoShape 2">
          <a:extLst>
            <a:ext uri="{FF2B5EF4-FFF2-40B4-BE49-F238E27FC236}">
              <a16:creationId xmlns:a16="http://schemas.microsoft.com/office/drawing/2014/main" id="{A6FC8461-D4B8-4A10-A7B7-4C88C0BE3AD1}"/>
            </a:ext>
          </a:extLst>
        </xdr:cNvPr>
        <xdr:cNvCxnSpPr>
          <a:cxnSpLocks noChangeShapeType="1"/>
        </xdr:cNvCxnSpPr>
      </xdr:nvCxnSpPr>
      <xdr:spPr bwMode="auto">
        <a:xfrm>
          <a:off x="885825" y="2733675"/>
          <a:ext cx="1724025" cy="3619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300"/>
  </sheetPr>
  <dimension ref="A1:G62"/>
  <sheetViews>
    <sheetView tabSelected="1" zoomScale="115" zoomScaleNormal="115" workbookViewId="0">
      <selection activeCell="F19" sqref="F19"/>
    </sheetView>
  </sheetViews>
  <sheetFormatPr defaultRowHeight="13.5" x14ac:dyDescent="0.15"/>
  <cols>
    <col min="1" max="1" width="11.625" customWidth="1"/>
    <col min="2" max="2" width="7" customWidth="1"/>
    <col min="3" max="3" width="15.625" customWidth="1"/>
    <col min="4" max="4" width="11.75" bestFit="1" customWidth="1"/>
    <col min="5" max="5" width="11.75" style="56" bestFit="1" customWidth="1"/>
    <col min="6" max="6" width="11.75" style="56" customWidth="1"/>
  </cols>
  <sheetData>
    <row r="1" spans="1:7" ht="18.75" x14ac:dyDescent="0.15">
      <c r="A1" s="5" t="s">
        <v>36</v>
      </c>
      <c r="B1" s="5"/>
      <c r="C1" s="5"/>
    </row>
    <row r="2" spans="1:7" ht="7.5" customHeight="1" thickBot="1" x14ac:dyDescent="0.2">
      <c r="C2" s="40"/>
    </row>
    <row r="3" spans="1:7" ht="15" customHeight="1" x14ac:dyDescent="0.15">
      <c r="A3" s="96" t="s">
        <v>1</v>
      </c>
      <c r="B3" s="92" t="s">
        <v>18</v>
      </c>
      <c r="C3" s="117"/>
      <c r="D3" s="114" t="s">
        <v>33</v>
      </c>
      <c r="E3" s="103" t="s">
        <v>32</v>
      </c>
      <c r="F3" s="110" t="s">
        <v>20</v>
      </c>
    </row>
    <row r="4" spans="1:7" ht="15" customHeight="1" thickBot="1" x14ac:dyDescent="0.2">
      <c r="A4" s="97"/>
      <c r="B4" s="95" t="s">
        <v>2</v>
      </c>
      <c r="C4" s="118"/>
      <c r="D4" s="115"/>
      <c r="E4" s="104"/>
      <c r="F4" s="111"/>
    </row>
    <row r="5" spans="1:7" ht="15" customHeight="1" x14ac:dyDescent="0.15">
      <c r="A5" s="93" t="s">
        <v>3</v>
      </c>
      <c r="B5" s="86" t="s">
        <v>0</v>
      </c>
      <c r="C5" s="87"/>
      <c r="D5" s="44"/>
      <c r="E5" s="68">
        <v>240659</v>
      </c>
      <c r="F5" s="57">
        <v>258558</v>
      </c>
    </row>
    <row r="6" spans="1:7" ht="15" customHeight="1" x14ac:dyDescent="0.15">
      <c r="A6" s="94"/>
      <c r="B6" s="119" t="s">
        <v>11</v>
      </c>
      <c r="C6" s="120"/>
      <c r="D6" s="45"/>
      <c r="E6" s="69">
        <v>123075</v>
      </c>
      <c r="F6" s="58">
        <v>117345</v>
      </c>
    </row>
    <row r="7" spans="1:7" ht="15" customHeight="1" x14ac:dyDescent="0.15">
      <c r="A7" s="94"/>
      <c r="B7" s="121" t="s">
        <v>4</v>
      </c>
      <c r="C7" s="122"/>
      <c r="D7" s="45"/>
      <c r="E7" s="69">
        <v>152988</v>
      </c>
      <c r="F7" s="58">
        <v>150627</v>
      </c>
    </row>
    <row r="8" spans="1:7" ht="15" customHeight="1" x14ac:dyDescent="0.15">
      <c r="A8" s="94"/>
      <c r="B8" s="121" t="s">
        <v>9</v>
      </c>
      <c r="C8" s="122"/>
      <c r="D8" s="46"/>
      <c r="E8" s="69">
        <v>624406</v>
      </c>
      <c r="F8" s="58">
        <v>440524</v>
      </c>
    </row>
    <row r="9" spans="1:7" ht="15" customHeight="1" x14ac:dyDescent="0.15">
      <c r="A9" s="94"/>
      <c r="B9" s="119" t="s">
        <v>12</v>
      </c>
      <c r="C9" s="120"/>
      <c r="D9" s="45"/>
      <c r="E9" s="69">
        <v>689045</v>
      </c>
      <c r="F9" s="58">
        <v>731986</v>
      </c>
    </row>
    <row r="10" spans="1:7" ht="15" customHeight="1" x14ac:dyDescent="0.15">
      <c r="A10" s="94"/>
      <c r="B10" s="119" t="s">
        <v>21</v>
      </c>
      <c r="C10" s="120"/>
      <c r="D10" s="45"/>
      <c r="E10" s="69">
        <v>372675</v>
      </c>
      <c r="F10" s="58">
        <v>324154</v>
      </c>
    </row>
    <row r="11" spans="1:7" ht="15" customHeight="1" x14ac:dyDescent="0.15">
      <c r="A11" s="94"/>
      <c r="B11" s="119" t="s">
        <v>22</v>
      </c>
      <c r="C11" s="120"/>
      <c r="D11" s="45"/>
      <c r="E11" s="69">
        <v>123335</v>
      </c>
      <c r="F11" s="58">
        <v>178660</v>
      </c>
    </row>
    <row r="12" spans="1:7" ht="15" customHeight="1" thickBot="1" x14ac:dyDescent="0.2">
      <c r="A12" s="94"/>
      <c r="B12" s="102" t="s">
        <v>10</v>
      </c>
      <c r="C12" s="126"/>
      <c r="D12" s="47"/>
      <c r="E12" s="70">
        <v>82082.599999999991</v>
      </c>
      <c r="F12" s="59">
        <v>83636.000000000015</v>
      </c>
    </row>
    <row r="13" spans="1:7" ht="15" customHeight="1" thickBot="1" x14ac:dyDescent="0.2">
      <c r="A13" s="3" t="s">
        <v>17</v>
      </c>
      <c r="B13" s="127" t="s">
        <v>16</v>
      </c>
      <c r="C13" s="128"/>
      <c r="D13" s="55">
        <v>2167439</v>
      </c>
      <c r="E13" s="71">
        <f>SUM(E5:E12)</f>
        <v>2408265.6</v>
      </c>
      <c r="F13" s="60">
        <f>SUM(F5:F12)</f>
        <v>2285490</v>
      </c>
    </row>
    <row r="14" spans="1:7" ht="15" customHeight="1" thickBot="1" x14ac:dyDescent="0.2">
      <c r="A14" s="106" t="s">
        <v>29</v>
      </c>
      <c r="B14" s="107"/>
      <c r="C14" s="108"/>
      <c r="D14" s="47">
        <v>990520</v>
      </c>
      <c r="E14" s="70">
        <v>1100578</v>
      </c>
      <c r="F14" s="59">
        <v>1044472</v>
      </c>
      <c r="G14" s="1"/>
    </row>
    <row r="15" spans="1:7" ht="8.25" customHeight="1" thickBot="1" x14ac:dyDescent="0.2">
      <c r="A15" s="36"/>
      <c r="B15" s="36"/>
      <c r="C15" s="37"/>
      <c r="D15" s="38"/>
      <c r="E15" s="72"/>
      <c r="F15" s="61"/>
    </row>
    <row r="16" spans="1:7" ht="15" customHeight="1" x14ac:dyDescent="0.15">
      <c r="A16" s="96" t="s">
        <v>1</v>
      </c>
      <c r="B16" s="92" t="s">
        <v>18</v>
      </c>
      <c r="C16" s="117"/>
      <c r="D16" s="116" t="s">
        <v>28</v>
      </c>
      <c r="E16" s="105" t="s">
        <v>19</v>
      </c>
      <c r="F16" s="112" t="s">
        <v>20</v>
      </c>
    </row>
    <row r="17" spans="1:6" ht="15" customHeight="1" thickBot="1" x14ac:dyDescent="0.2">
      <c r="A17" s="97"/>
      <c r="B17" s="95" t="s">
        <v>2</v>
      </c>
      <c r="C17" s="118"/>
      <c r="D17" s="115"/>
      <c r="E17" s="104"/>
      <c r="F17" s="113"/>
    </row>
    <row r="18" spans="1:6" ht="15" customHeight="1" x14ac:dyDescent="0.15">
      <c r="A18" s="93" t="s">
        <v>5</v>
      </c>
      <c r="B18" s="98" t="s">
        <v>0</v>
      </c>
      <c r="C18" s="6" t="s">
        <v>14</v>
      </c>
      <c r="D18" s="23"/>
      <c r="E18" s="73">
        <v>4508.1200000000008</v>
      </c>
      <c r="F18" s="62">
        <v>5499.7</v>
      </c>
    </row>
    <row r="19" spans="1:6" ht="15" customHeight="1" x14ac:dyDescent="0.15">
      <c r="A19" s="94"/>
      <c r="B19" s="99"/>
      <c r="C19" s="7" t="s">
        <v>6</v>
      </c>
      <c r="D19" s="24"/>
      <c r="E19" s="74">
        <v>41580</v>
      </c>
      <c r="F19" s="63">
        <v>38053</v>
      </c>
    </row>
    <row r="20" spans="1:6" ht="15" customHeight="1" x14ac:dyDescent="0.15">
      <c r="A20" s="94"/>
      <c r="B20" s="99"/>
      <c r="C20" s="8" t="s">
        <v>7</v>
      </c>
      <c r="D20" s="25"/>
      <c r="E20" s="75">
        <v>801.63000000000011</v>
      </c>
      <c r="F20" s="64">
        <v>1012.3</v>
      </c>
    </row>
    <row r="21" spans="1:6" ht="15" customHeight="1" thickBot="1" x14ac:dyDescent="0.2">
      <c r="A21" s="94"/>
      <c r="B21" s="100"/>
      <c r="C21" s="9" t="s">
        <v>15</v>
      </c>
      <c r="D21" s="26"/>
      <c r="E21" s="76">
        <v>162</v>
      </c>
      <c r="F21" s="65">
        <v>176.4</v>
      </c>
    </row>
    <row r="22" spans="1:6" ht="15" customHeight="1" x14ac:dyDescent="0.15">
      <c r="A22" s="94"/>
      <c r="B22" s="109" t="s">
        <v>26</v>
      </c>
      <c r="C22" s="10" t="s">
        <v>14</v>
      </c>
      <c r="D22" s="20"/>
      <c r="E22" s="73">
        <v>285</v>
      </c>
      <c r="F22" s="62">
        <v>295.21000000000004</v>
      </c>
    </row>
    <row r="23" spans="1:6" ht="15" customHeight="1" x14ac:dyDescent="0.15">
      <c r="A23" s="94"/>
      <c r="B23" s="99"/>
      <c r="C23" s="11" t="s">
        <v>6</v>
      </c>
      <c r="D23" s="17"/>
      <c r="E23" s="74">
        <v>59259</v>
      </c>
      <c r="F23" s="63">
        <v>39125</v>
      </c>
    </row>
    <row r="24" spans="1:6" ht="15" customHeight="1" x14ac:dyDescent="0.15">
      <c r="A24" s="94"/>
      <c r="B24" s="99"/>
      <c r="C24" s="8" t="s">
        <v>7</v>
      </c>
      <c r="D24" s="18"/>
      <c r="E24" s="75"/>
      <c r="F24" s="64"/>
    </row>
    <row r="25" spans="1:6" ht="15" customHeight="1" thickBot="1" x14ac:dyDescent="0.2">
      <c r="A25" s="94"/>
      <c r="B25" s="100"/>
      <c r="C25" s="9" t="s">
        <v>15</v>
      </c>
      <c r="D25" s="19"/>
      <c r="E25" s="76">
        <v>412.90000000000003</v>
      </c>
      <c r="F25" s="65">
        <v>126.4</v>
      </c>
    </row>
    <row r="26" spans="1:6" ht="15" customHeight="1" x14ac:dyDescent="0.15">
      <c r="A26" s="94"/>
      <c r="B26" s="98" t="s">
        <v>4</v>
      </c>
      <c r="C26" s="6" t="s">
        <v>14</v>
      </c>
      <c r="D26" s="20"/>
      <c r="E26" s="73">
        <v>1865.6499999999999</v>
      </c>
      <c r="F26" s="62">
        <v>1212.4099999999999</v>
      </c>
    </row>
    <row r="27" spans="1:6" ht="15" customHeight="1" x14ac:dyDescent="0.15">
      <c r="A27" s="94"/>
      <c r="B27" s="99"/>
      <c r="C27" s="7" t="s">
        <v>6</v>
      </c>
      <c r="D27" s="17"/>
      <c r="E27" s="74"/>
      <c r="F27" s="63">
        <v>0</v>
      </c>
    </row>
    <row r="28" spans="1:6" ht="15" customHeight="1" x14ac:dyDescent="0.15">
      <c r="A28" s="94"/>
      <c r="B28" s="99"/>
      <c r="C28" s="12" t="s">
        <v>7</v>
      </c>
      <c r="D28" s="18"/>
      <c r="E28" s="75">
        <v>484.53000000000003</v>
      </c>
      <c r="F28" s="64">
        <v>467.1</v>
      </c>
    </row>
    <row r="29" spans="1:6" ht="15" customHeight="1" thickBot="1" x14ac:dyDescent="0.2">
      <c r="A29" s="94"/>
      <c r="B29" s="100"/>
      <c r="C29" s="9" t="s">
        <v>15</v>
      </c>
      <c r="D29" s="19"/>
      <c r="E29" s="76">
        <v>4327.7</v>
      </c>
      <c r="F29" s="65">
        <v>4636</v>
      </c>
    </row>
    <row r="30" spans="1:6" x14ac:dyDescent="0.15">
      <c r="A30" s="94"/>
      <c r="B30" s="98" t="s">
        <v>9</v>
      </c>
      <c r="C30" s="6" t="s">
        <v>14</v>
      </c>
      <c r="D30" s="20"/>
      <c r="E30" s="73"/>
      <c r="F30" s="62"/>
    </row>
    <row r="31" spans="1:6" x14ac:dyDescent="0.15">
      <c r="A31" s="94"/>
      <c r="B31" s="99"/>
      <c r="C31" s="11" t="s">
        <v>6</v>
      </c>
      <c r="D31" s="17"/>
      <c r="E31" s="74">
        <v>793517</v>
      </c>
      <c r="F31" s="63">
        <v>515552</v>
      </c>
    </row>
    <row r="32" spans="1:6" ht="15" customHeight="1" x14ac:dyDescent="0.15">
      <c r="A32" s="94"/>
      <c r="B32" s="99"/>
      <c r="C32" s="8" t="s">
        <v>7</v>
      </c>
      <c r="D32" s="18"/>
      <c r="E32" s="75">
        <v>55190.05</v>
      </c>
      <c r="F32" s="64">
        <v>31977</v>
      </c>
    </row>
    <row r="33" spans="1:6" ht="14.25" thickBot="1" x14ac:dyDescent="0.2">
      <c r="A33" s="94"/>
      <c r="B33" s="100"/>
      <c r="C33" s="13" t="s">
        <v>15</v>
      </c>
      <c r="D33" s="27"/>
      <c r="E33" s="76"/>
      <c r="F33" s="65"/>
    </row>
    <row r="34" spans="1:6" ht="15" customHeight="1" x14ac:dyDescent="0.15">
      <c r="A34" s="94"/>
      <c r="B34" s="109" t="s">
        <v>25</v>
      </c>
      <c r="C34" s="10" t="s">
        <v>14</v>
      </c>
      <c r="D34" s="20"/>
      <c r="E34" s="73">
        <v>642.68999999999994</v>
      </c>
      <c r="F34" s="62">
        <v>412.41</v>
      </c>
    </row>
    <row r="35" spans="1:6" x14ac:dyDescent="0.15">
      <c r="A35" s="94"/>
      <c r="B35" s="99"/>
      <c r="C35" s="11" t="s">
        <v>6</v>
      </c>
      <c r="D35" s="17"/>
      <c r="E35" s="74">
        <v>2796</v>
      </c>
      <c r="F35" s="63">
        <v>1795</v>
      </c>
    </row>
    <row r="36" spans="1:6" x14ac:dyDescent="0.15">
      <c r="A36" s="94"/>
      <c r="B36" s="99"/>
      <c r="C36" s="8" t="s">
        <v>7</v>
      </c>
      <c r="D36" s="18"/>
      <c r="E36" s="75">
        <v>11482.7</v>
      </c>
      <c r="F36" s="64">
        <v>9364</v>
      </c>
    </row>
    <row r="37" spans="1:6" ht="14.25" thickBot="1" x14ac:dyDescent="0.2">
      <c r="A37" s="94"/>
      <c r="B37" s="100"/>
      <c r="C37" s="9" t="s">
        <v>15</v>
      </c>
      <c r="D37" s="19"/>
      <c r="E37" s="76">
        <v>44.599999999999994</v>
      </c>
      <c r="F37" s="65">
        <v>26.3</v>
      </c>
    </row>
    <row r="38" spans="1:6" ht="15" customHeight="1" x14ac:dyDescent="0.15">
      <c r="A38" s="94"/>
      <c r="B38" s="109" t="s">
        <v>24</v>
      </c>
      <c r="C38" s="6" t="s">
        <v>14</v>
      </c>
      <c r="D38" s="20"/>
      <c r="E38" s="73">
        <v>2554.29</v>
      </c>
      <c r="F38" s="62">
        <v>2258.4</v>
      </c>
    </row>
    <row r="39" spans="1:6" ht="15" customHeight="1" x14ac:dyDescent="0.15">
      <c r="A39" s="94"/>
      <c r="B39" s="99"/>
      <c r="C39" s="11" t="s">
        <v>6</v>
      </c>
      <c r="D39" s="17"/>
      <c r="E39" s="74">
        <v>59392</v>
      </c>
      <c r="F39" s="63">
        <v>60779</v>
      </c>
    </row>
    <row r="40" spans="1:6" ht="15" customHeight="1" x14ac:dyDescent="0.15">
      <c r="A40" s="94"/>
      <c r="B40" s="99"/>
      <c r="C40" s="8" t="s">
        <v>7</v>
      </c>
      <c r="D40" s="18"/>
      <c r="E40" s="75">
        <v>5944</v>
      </c>
      <c r="F40" s="64">
        <v>5570.61</v>
      </c>
    </row>
    <row r="41" spans="1:6" ht="14.25" thickBot="1" x14ac:dyDescent="0.2">
      <c r="A41" s="94"/>
      <c r="B41" s="100"/>
      <c r="C41" s="13" t="s">
        <v>15</v>
      </c>
      <c r="D41" s="19"/>
      <c r="E41" s="76">
        <v>3143.7999999999997</v>
      </c>
      <c r="F41" s="65">
        <v>3219.7</v>
      </c>
    </row>
    <row r="42" spans="1:6" ht="15" customHeight="1" x14ac:dyDescent="0.15">
      <c r="A42" s="94"/>
      <c r="B42" s="109" t="s">
        <v>23</v>
      </c>
      <c r="C42" s="6" t="s">
        <v>14</v>
      </c>
      <c r="D42" s="20"/>
      <c r="E42" s="73">
        <v>96.5</v>
      </c>
      <c r="F42" s="62">
        <v>1242.8</v>
      </c>
    </row>
    <row r="43" spans="1:6" ht="15" customHeight="1" x14ac:dyDescent="0.15">
      <c r="A43" s="94"/>
      <c r="B43" s="99"/>
      <c r="C43" s="11" t="s">
        <v>6</v>
      </c>
      <c r="D43" s="17"/>
      <c r="E43" s="74">
        <v>27416.2</v>
      </c>
      <c r="F43" s="63">
        <v>21866</v>
      </c>
    </row>
    <row r="44" spans="1:6" ht="15" customHeight="1" x14ac:dyDescent="0.15">
      <c r="A44" s="94"/>
      <c r="B44" s="99"/>
      <c r="C44" s="8" t="s">
        <v>7</v>
      </c>
      <c r="D44" s="18"/>
      <c r="E44" s="75">
        <v>131.4</v>
      </c>
      <c r="F44" s="64">
        <v>80</v>
      </c>
    </row>
    <row r="45" spans="1:6" ht="14.25" thickBot="1" x14ac:dyDescent="0.2">
      <c r="A45" s="94"/>
      <c r="B45" s="100"/>
      <c r="C45" s="13" t="s">
        <v>15</v>
      </c>
      <c r="D45" s="19"/>
      <c r="E45" s="76">
        <v>148.30000000000001</v>
      </c>
      <c r="F45" s="65">
        <v>151.30000000000001</v>
      </c>
    </row>
    <row r="46" spans="1:6" x14ac:dyDescent="0.15">
      <c r="A46" s="94"/>
      <c r="B46" s="99" t="s">
        <v>10</v>
      </c>
      <c r="C46" s="14" t="s">
        <v>14</v>
      </c>
      <c r="D46" s="21"/>
      <c r="E46" s="77">
        <v>80.240000000000009</v>
      </c>
      <c r="F46" s="66">
        <v>93.73</v>
      </c>
    </row>
    <row r="47" spans="1:6" x14ac:dyDescent="0.15">
      <c r="A47" s="94"/>
      <c r="B47" s="99"/>
      <c r="C47" s="11" t="s">
        <v>6</v>
      </c>
      <c r="D47" s="17"/>
      <c r="E47" s="74">
        <v>920032</v>
      </c>
      <c r="F47" s="63">
        <v>774358</v>
      </c>
    </row>
    <row r="48" spans="1:6" x14ac:dyDescent="0.15">
      <c r="A48" s="94"/>
      <c r="B48" s="99"/>
      <c r="C48" s="8" t="s">
        <v>7</v>
      </c>
      <c r="D48" s="18"/>
      <c r="E48" s="75"/>
      <c r="F48" s="64"/>
    </row>
    <row r="49" spans="1:7" ht="15" customHeight="1" thickBot="1" x14ac:dyDescent="0.2">
      <c r="A49" s="101"/>
      <c r="B49" s="100"/>
      <c r="C49" s="15" t="s">
        <v>15</v>
      </c>
      <c r="D49" s="22"/>
      <c r="E49" s="78">
        <v>23.7</v>
      </c>
      <c r="F49" s="67">
        <v>18.899999999999999</v>
      </c>
    </row>
    <row r="50" spans="1:7" ht="15" customHeight="1" x14ac:dyDescent="0.15">
      <c r="A50" s="86" t="s">
        <v>13</v>
      </c>
      <c r="B50" s="87"/>
      <c r="C50" s="6" t="s">
        <v>14</v>
      </c>
      <c r="D50" s="28">
        <v>9029</v>
      </c>
      <c r="E50" s="28">
        <f t="shared" ref="E50:F53" si="0">E18+E22+E26+E30+E34+E38+E42+E46</f>
        <v>10032.49</v>
      </c>
      <c r="F50" s="73">
        <f t="shared" si="0"/>
        <v>11014.659999999998</v>
      </c>
    </row>
    <row r="51" spans="1:7" s="4" customFormat="1" x14ac:dyDescent="0.15">
      <c r="A51" s="88"/>
      <c r="B51" s="89"/>
      <c r="C51" s="11" t="s">
        <v>6</v>
      </c>
      <c r="D51" s="30">
        <v>1711351</v>
      </c>
      <c r="E51" s="30">
        <f t="shared" si="0"/>
        <v>1903992.2</v>
      </c>
      <c r="F51" s="74">
        <f t="shared" si="0"/>
        <v>1451528</v>
      </c>
    </row>
    <row r="52" spans="1:7" x14ac:dyDescent="0.15">
      <c r="A52" s="88"/>
      <c r="B52" s="89"/>
      <c r="C52" s="8" t="s">
        <v>7</v>
      </c>
      <c r="D52" s="32">
        <v>66631</v>
      </c>
      <c r="E52" s="32">
        <f t="shared" si="0"/>
        <v>74034.31</v>
      </c>
      <c r="F52" s="75">
        <f t="shared" si="0"/>
        <v>48471.01</v>
      </c>
    </row>
    <row r="53" spans="1:7" ht="14.25" thickBot="1" x14ac:dyDescent="0.2">
      <c r="A53" s="90"/>
      <c r="B53" s="91"/>
      <c r="C53" s="16" t="s">
        <v>15</v>
      </c>
      <c r="D53" s="34">
        <v>7437</v>
      </c>
      <c r="E53" s="34">
        <f t="shared" si="0"/>
        <v>8263</v>
      </c>
      <c r="F53" s="76">
        <f t="shared" si="0"/>
        <v>8355</v>
      </c>
    </row>
    <row r="54" spans="1:7" ht="5.25" customHeight="1" thickBot="1" x14ac:dyDescent="0.2">
      <c r="A54" s="35"/>
      <c r="B54" s="43"/>
      <c r="C54" s="48"/>
      <c r="D54" s="49"/>
      <c r="E54" s="49"/>
      <c r="F54" s="50"/>
      <c r="G54" s="2"/>
    </row>
    <row r="55" spans="1:7" ht="13.5" customHeight="1" x14ac:dyDescent="0.15">
      <c r="A55" s="129" t="s">
        <v>27</v>
      </c>
      <c r="B55" s="130"/>
      <c r="C55" s="6" t="s">
        <v>14</v>
      </c>
      <c r="D55" s="28">
        <v>20962</v>
      </c>
      <c r="E55" s="28">
        <v>23291</v>
      </c>
      <c r="F55" s="29">
        <v>25573.1</v>
      </c>
    </row>
    <row r="56" spans="1:7" x14ac:dyDescent="0.15">
      <c r="A56" s="131"/>
      <c r="B56" s="132"/>
      <c r="C56" s="11" t="s">
        <v>6</v>
      </c>
      <c r="D56" s="30">
        <v>4260380</v>
      </c>
      <c r="E56" s="30">
        <v>4733755</v>
      </c>
      <c r="F56" s="31">
        <v>3612738.2</v>
      </c>
    </row>
    <row r="57" spans="1:7" x14ac:dyDescent="0.15">
      <c r="A57" s="131"/>
      <c r="B57" s="132"/>
      <c r="C57" s="8" t="s">
        <v>7</v>
      </c>
      <c r="D57" s="32">
        <v>172237</v>
      </c>
      <c r="E57" s="32">
        <v>191375</v>
      </c>
      <c r="F57" s="33">
        <v>125267.32</v>
      </c>
    </row>
    <row r="58" spans="1:7" ht="14.25" thickBot="1" x14ac:dyDescent="0.2">
      <c r="A58" s="131"/>
      <c r="B58" s="132"/>
      <c r="C58" s="15" t="s">
        <v>8</v>
      </c>
      <c r="D58" s="34">
        <v>22305</v>
      </c>
      <c r="E58" s="34">
        <v>24780</v>
      </c>
      <c r="F58" s="41">
        <v>25130.7</v>
      </c>
    </row>
    <row r="59" spans="1:7" ht="14.25" thickBot="1" x14ac:dyDescent="0.2">
      <c r="A59" s="133" t="s">
        <v>31</v>
      </c>
      <c r="B59" s="134"/>
      <c r="C59" s="135"/>
      <c r="D59" s="39">
        <f>SUM(D55:D58)</f>
        <v>4475884</v>
      </c>
      <c r="E59" s="39">
        <f>SUM(E55:E58)</f>
        <v>4973201</v>
      </c>
      <c r="F59" s="42">
        <f>SUM(F55:F58)</f>
        <v>3788709.3200000003</v>
      </c>
    </row>
    <row r="60" spans="1:7" ht="14.25" thickBot="1" x14ac:dyDescent="0.2">
      <c r="A60" s="123" t="s">
        <v>30</v>
      </c>
      <c r="B60" s="124"/>
      <c r="C60" s="125"/>
      <c r="D60" s="51">
        <f>D14+D59</f>
        <v>5466404</v>
      </c>
      <c r="E60" s="54">
        <f>E14+E59</f>
        <v>6073779</v>
      </c>
      <c r="F60" s="53">
        <f>F14+F59</f>
        <v>4833181.32</v>
      </c>
      <c r="G60" s="1"/>
    </row>
    <row r="61" spans="1:7" ht="14.25" thickBot="1" x14ac:dyDescent="0.2">
      <c r="C61" s="81" t="s">
        <v>34</v>
      </c>
      <c r="D61" s="82"/>
      <c r="E61" s="83"/>
      <c r="F61" s="84">
        <f>F60/E60</f>
        <v>0.7957453374579484</v>
      </c>
    </row>
    <row r="62" spans="1:7" ht="14.25" thickBot="1" x14ac:dyDescent="0.2">
      <c r="C62" s="52" t="s">
        <v>35</v>
      </c>
      <c r="D62" s="79"/>
      <c r="E62" s="80"/>
      <c r="F62" s="85">
        <f>F60/D60</f>
        <v>0.88416101700496341</v>
      </c>
    </row>
  </sheetData>
  <mergeCells count="36">
    <mergeCell ref="B17:C17"/>
    <mergeCell ref="A60:C60"/>
    <mergeCell ref="B9:C9"/>
    <mergeCell ref="B10:C10"/>
    <mergeCell ref="B11:C11"/>
    <mergeCell ref="B12:C12"/>
    <mergeCell ref="B13:C13"/>
    <mergeCell ref="B16:C16"/>
    <mergeCell ref="A55:B58"/>
    <mergeCell ref="A59:C59"/>
    <mergeCell ref="B3:C3"/>
    <mergeCell ref="B4:C4"/>
    <mergeCell ref="B5:C5"/>
    <mergeCell ref="B6:C6"/>
    <mergeCell ref="B7:C7"/>
    <mergeCell ref="B8:C8"/>
    <mergeCell ref="A5:A12"/>
    <mergeCell ref="F3:F4"/>
    <mergeCell ref="F16:F17"/>
    <mergeCell ref="B42:B45"/>
    <mergeCell ref="B26:B29"/>
    <mergeCell ref="B30:B33"/>
    <mergeCell ref="B34:B37"/>
    <mergeCell ref="B38:B41"/>
    <mergeCell ref="D3:D4"/>
    <mergeCell ref="D16:D17"/>
    <mergeCell ref="A50:B53"/>
    <mergeCell ref="A18:A49"/>
    <mergeCell ref="A3:A4"/>
    <mergeCell ref="E3:E4"/>
    <mergeCell ref="A16:A17"/>
    <mergeCell ref="E16:E17"/>
    <mergeCell ref="A14:C14"/>
    <mergeCell ref="B46:B49"/>
    <mergeCell ref="B18:B21"/>
    <mergeCell ref="B22:B25"/>
  </mergeCells>
  <phoneticPr fontId="3"/>
  <pageMargins left="0.78740157480314965" right="0.78740157480314965" top="0.59055118110236227" bottom="0.59055118110236227" header="0.51181102362204722" footer="0.51181102362204722"/>
  <pageSetup paperSize="9"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R3～集計表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kazuaki</dc:creator>
  <cp:lastModifiedBy>N18041</cp:lastModifiedBy>
  <cp:lastPrinted>2023-10-18T04:18:52Z</cp:lastPrinted>
  <dcterms:created xsi:type="dcterms:W3CDTF">2008-03-11T05:11:46Z</dcterms:created>
  <dcterms:modified xsi:type="dcterms:W3CDTF">2023-10-18T04:26:13Z</dcterms:modified>
</cp:coreProperties>
</file>